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ll salesquotation" sheetId="1" r:id="rId4"/>
    <sheet state="visible" name="purchaser xyz 1" sheetId="2" r:id="rId5"/>
    <sheet state="visible" name="Stocks" sheetId="3" r:id="rId6"/>
    <sheet state="visible" name="date wise sales" sheetId="4" r:id="rId7"/>
    <sheet state="visible" name="pending bills" sheetId="5" r:id="rId8"/>
    <sheet state="visible" name="purchaser xyz 2" sheetId="6" r:id="rId9"/>
    <sheet state="visible" name="buying xyz 1" sheetId="7" r:id="rId10"/>
    <sheet state="visible" name="buying xyz 2" sheetId="8" r:id="rId11"/>
  </sheets>
  <definedNames/>
  <calcPr/>
</workbook>
</file>

<file path=xl/sharedStrings.xml><?xml version="1.0" encoding="utf-8"?>
<sst xmlns="http://schemas.openxmlformats.org/spreadsheetml/2006/main" count="104" uniqueCount="82">
  <si>
    <t>change in the bill price, %, quantity then Automatically changes or edit, changes make in the sheets and select requires products order</t>
  </si>
  <si>
    <t>supplies products bill - select products</t>
  </si>
  <si>
    <t>Bill issued by Seller</t>
  </si>
  <si>
    <t>Bill issued to purchaser</t>
  </si>
  <si>
    <t>Billing information</t>
  </si>
  <si>
    <t>company name</t>
  </si>
  <si>
    <t>customer brand name</t>
  </si>
  <si>
    <t>Bill date</t>
  </si>
  <si>
    <t>phone number</t>
  </si>
  <si>
    <t>Bill number</t>
  </si>
  <si>
    <t>mobile no</t>
  </si>
  <si>
    <t>mobile number</t>
  </si>
  <si>
    <t xml:space="preserve">E way bill </t>
  </si>
  <si>
    <t>GST no</t>
  </si>
  <si>
    <t>CST no</t>
  </si>
  <si>
    <t>Another details</t>
  </si>
  <si>
    <t>Email</t>
  </si>
  <si>
    <t>Address</t>
  </si>
  <si>
    <t>S.NO</t>
  </si>
  <si>
    <t>HSN code</t>
  </si>
  <si>
    <t>Name of the product</t>
  </si>
  <si>
    <t>packed</t>
  </si>
  <si>
    <t>batch</t>
  </si>
  <si>
    <t>expire date</t>
  </si>
  <si>
    <t>Details</t>
  </si>
  <si>
    <t>free quantity</t>
  </si>
  <si>
    <t>MRP</t>
  </si>
  <si>
    <t>Sales  Rate %</t>
  </si>
  <si>
    <t>sales rate</t>
  </si>
  <si>
    <t>order quantity</t>
  </si>
  <si>
    <t>products amount</t>
  </si>
  <si>
    <t>abcdef1</t>
  </si>
  <si>
    <t>1 piece</t>
  </si>
  <si>
    <t>15</t>
  </si>
  <si>
    <t>abcdef2</t>
  </si>
  <si>
    <t>10 pieces pack</t>
  </si>
  <si>
    <t>abcdef3</t>
  </si>
  <si>
    <t>1 dozen pack</t>
  </si>
  <si>
    <t>abcdef4</t>
  </si>
  <si>
    <t>25 pieces box</t>
  </si>
  <si>
    <t>5</t>
  </si>
  <si>
    <t>abcdef5</t>
  </si>
  <si>
    <t>abcdef6</t>
  </si>
  <si>
    <t>2 dozens pack</t>
  </si>
  <si>
    <t>abcdef7</t>
  </si>
  <si>
    <t>20 pieces box</t>
  </si>
  <si>
    <t>3</t>
  </si>
  <si>
    <t>abcdef8</t>
  </si>
  <si>
    <t>abcdef9</t>
  </si>
  <si>
    <t>abcdef11</t>
  </si>
  <si>
    <t>abcdef12</t>
  </si>
  <si>
    <t>abcdef13</t>
  </si>
  <si>
    <t>abcdef14</t>
  </si>
  <si>
    <t>5 dozens box</t>
  </si>
  <si>
    <t>abcdef15</t>
  </si>
  <si>
    <t>3 dozens pack</t>
  </si>
  <si>
    <t>abcdef17</t>
  </si>
  <si>
    <t>2 in 1 pack</t>
  </si>
  <si>
    <t>abcdef19</t>
  </si>
  <si>
    <t>9</t>
  </si>
  <si>
    <t>abcdef21</t>
  </si>
  <si>
    <t>abcdef22</t>
  </si>
  <si>
    <t>abcdef26</t>
  </si>
  <si>
    <t>3 kg pack</t>
  </si>
  <si>
    <t>abcdef29</t>
  </si>
  <si>
    <t>abcdef30</t>
  </si>
  <si>
    <t>abcdef31</t>
  </si>
  <si>
    <t>100 grams pack</t>
  </si>
  <si>
    <t>11</t>
  </si>
  <si>
    <t>abcdef32</t>
  </si>
  <si>
    <t>500 grams pack</t>
  </si>
  <si>
    <t>abcdef33</t>
  </si>
  <si>
    <t>940 grams pack</t>
  </si>
  <si>
    <t>abcdef35</t>
  </si>
  <si>
    <t>2 pieces pack</t>
  </si>
  <si>
    <t>abcdef36</t>
  </si>
  <si>
    <t>gross amount</t>
  </si>
  <si>
    <t>Tax</t>
  </si>
  <si>
    <t>12</t>
  </si>
  <si>
    <t>Total amount</t>
  </si>
  <si>
    <t>Discount %</t>
  </si>
  <si>
    <t>Net payment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</si>
</sst>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s-445]#,##0.00"/>
  </numFmts>
  <fonts count="18">
    <font>
      <sz val="10.0"/>
      <color rgb="FF000000"/>
      <name val="Arial"/>
    </font>
    <font>
      <b/>
      <sz val="15.0"/>
      <color rgb="FFFF00FF"/>
      <name val="Arial"/>
    </font>
    <font>
      <color theme="1"/>
      <name val="Arial"/>
    </font>
    <font>
      <b/>
      <sz val="21.0"/>
      <color rgb="FFFF00FF"/>
      <name val="Arial"/>
    </font>
    <font>
      <b/>
      <sz val="13.0"/>
      <color rgb="FF0000FF"/>
      <name val="Arial"/>
    </font>
    <font/>
    <font>
      <b/>
      <sz val="14.0"/>
      <color theme="1"/>
      <name val="Arial"/>
    </font>
    <font>
      <b/>
      <sz val="13.0"/>
      <color theme="1"/>
      <name val="Arial"/>
    </font>
    <font>
      <b/>
      <color theme="1"/>
      <name val="Arial"/>
    </font>
    <font>
      <b/>
      <u/>
      <sz val="13.0"/>
      <color rgb="FF1155CC"/>
      <name val="Arial"/>
    </font>
    <font>
      <b/>
      <sz val="11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sz val="11.0"/>
      <color theme="1"/>
      <name val="Arial"/>
    </font>
    <font>
      <color rgb="FFFF00FF"/>
      <name val="Arial"/>
    </font>
    <font>
      <color rgb="FFFF0000"/>
      <name val="Arial"/>
    </font>
    <font>
      <color rgb="FF7F6000"/>
      <name val="Arial"/>
    </font>
    <font>
      <color rgb="FF9900FF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F1C232"/>
        <bgColor rgb="FFF1C232"/>
      </patternFill>
    </fill>
    <fill>
      <patternFill patternType="solid">
        <fgColor rgb="FFD5A6BD"/>
        <bgColor rgb="FFD5A6BD"/>
      </patternFill>
    </fill>
    <fill>
      <patternFill patternType="solid">
        <fgColor rgb="FFA2C4C9"/>
        <bgColor rgb="FFA2C4C9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</fills>
  <borders count="5">
    <border/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1" fillId="2" fontId="4" numFmtId="0" xfId="0" applyAlignment="1" applyBorder="1" applyFill="1" applyFont="1">
      <alignment horizontal="center" vertical="bottom"/>
    </xf>
    <xf borderId="1" fillId="0" fontId="5" numFmtId="0" xfId="0" applyBorder="1" applyFont="1"/>
    <xf borderId="1" fillId="3" fontId="6" numFmtId="0" xfId="0" applyAlignment="1" applyBorder="1" applyFill="1" applyFont="1">
      <alignment horizontal="center" vertical="bottom"/>
    </xf>
    <xf borderId="2" fillId="0" fontId="5" numFmtId="0" xfId="0" applyBorder="1" applyFont="1"/>
    <xf borderId="2" fillId="3" fontId="6" numFmtId="0" xfId="0" applyAlignment="1" applyBorder="1" applyFont="1">
      <alignment horizontal="center" vertical="bottom"/>
    </xf>
    <xf borderId="1" fillId="4" fontId="7" numFmtId="0" xfId="0" applyAlignment="1" applyBorder="1" applyFill="1" applyFont="1">
      <alignment horizontal="center" vertical="bottom"/>
    </xf>
    <xf borderId="3" fillId="2" fontId="8" numFmtId="0" xfId="0" applyAlignment="1" applyBorder="1" applyFont="1">
      <alignment vertical="bottom"/>
    </xf>
    <xf borderId="1" fillId="0" fontId="2" numFmtId="0" xfId="0" applyBorder="1" applyFont="1"/>
    <xf borderId="2" fillId="3" fontId="2" numFmtId="0" xfId="0" applyAlignment="1" applyBorder="1" applyFont="1">
      <alignment vertical="bottom"/>
    </xf>
    <xf borderId="2" fillId="4" fontId="2" numFmtId="0" xfId="0" applyAlignment="1" applyBorder="1" applyFont="1">
      <alignment vertical="bottom"/>
    </xf>
    <xf borderId="2" fillId="3" fontId="8" numFmtId="0" xfId="0" applyAlignment="1" applyBorder="1" applyFont="1">
      <alignment vertical="bottom"/>
    </xf>
    <xf borderId="3" fillId="2" fontId="2" numFmtId="0" xfId="0" applyAlignment="1" applyBorder="1" applyFont="1">
      <alignment vertical="bottom"/>
    </xf>
    <xf borderId="3" fillId="5" fontId="9" numFmtId="49" xfId="0" applyAlignment="1" applyBorder="1" applyFill="1" applyFont="1" applyNumberFormat="1">
      <alignment horizontal="center" vertical="bottom"/>
    </xf>
    <xf borderId="2" fillId="5" fontId="7" numFmtId="0" xfId="0" applyAlignment="1" applyBorder="1" applyFont="1">
      <alignment horizontal="center" vertical="bottom"/>
    </xf>
    <xf borderId="2" fillId="5" fontId="10" numFmtId="0" xfId="0" applyAlignment="1" applyBorder="1" applyFont="1">
      <alignment horizontal="center" vertical="bottom"/>
    </xf>
    <xf borderId="2" fillId="5" fontId="11" numFmtId="0" xfId="0" applyAlignment="1" applyBorder="1" applyFont="1">
      <alignment horizontal="center" vertical="bottom"/>
    </xf>
    <xf borderId="2" fillId="5" fontId="6" numFmtId="0" xfId="0" applyAlignment="1" applyBorder="1" applyFont="1">
      <alignment horizontal="center" vertical="bottom"/>
    </xf>
    <xf borderId="2" fillId="5" fontId="8" numFmtId="0" xfId="0" applyAlignment="1" applyBorder="1" applyFont="1">
      <alignment horizontal="center" shrinkToFit="0" vertical="bottom" wrapText="1"/>
    </xf>
    <xf borderId="3" fillId="6" fontId="2" numFmtId="0" xfId="0" applyAlignment="1" applyBorder="1" applyFill="1" applyFont="1">
      <alignment vertical="bottom"/>
    </xf>
    <xf borderId="2" fillId="6" fontId="2" numFmtId="0" xfId="0" applyAlignment="1" applyBorder="1" applyFont="1">
      <alignment vertical="bottom"/>
    </xf>
    <xf borderId="2" fillId="6" fontId="2" numFmtId="164" xfId="0" applyAlignment="1" applyBorder="1" applyFont="1" applyNumberFormat="1">
      <alignment horizontal="right" vertical="bottom"/>
    </xf>
    <xf borderId="2" fillId="6" fontId="2" numFmtId="2" xfId="0" applyAlignment="1" applyBorder="1" applyFont="1" applyNumberFormat="1">
      <alignment horizontal="right" vertical="bottom"/>
    </xf>
    <xf borderId="2" fillId="6" fontId="2" numFmtId="49" xfId="0" applyAlignment="1" applyBorder="1" applyFont="1" applyNumberFormat="1">
      <alignment horizontal="right" vertical="bottom"/>
    </xf>
    <xf borderId="3" fillId="7" fontId="2" numFmtId="0" xfId="0" applyAlignment="1" applyBorder="1" applyFill="1" applyFont="1">
      <alignment vertical="bottom"/>
    </xf>
    <xf borderId="2" fillId="7" fontId="2" numFmtId="0" xfId="0" applyAlignment="1" applyBorder="1" applyFont="1">
      <alignment vertical="bottom"/>
    </xf>
    <xf borderId="2" fillId="7" fontId="2" numFmtId="164" xfId="0" applyAlignment="1" applyBorder="1" applyFont="1" applyNumberFormat="1">
      <alignment horizontal="right" vertical="bottom"/>
    </xf>
    <xf borderId="2" fillId="7" fontId="2" numFmtId="2" xfId="0" applyAlignment="1" applyBorder="1" applyFont="1" applyNumberFormat="1">
      <alignment horizontal="right" vertical="bottom"/>
    </xf>
    <xf borderId="2" fillId="7" fontId="2" numFmtId="0" xfId="0" applyAlignment="1" applyBorder="1" applyFont="1">
      <alignment horizontal="right" vertical="bottom"/>
    </xf>
    <xf borderId="3" fillId="8" fontId="2" numFmtId="0" xfId="0" applyAlignment="1" applyBorder="1" applyFill="1" applyFont="1">
      <alignment vertical="bottom"/>
    </xf>
    <xf borderId="2" fillId="8" fontId="2" numFmtId="0" xfId="0" applyAlignment="1" applyBorder="1" applyFont="1">
      <alignment vertical="bottom"/>
    </xf>
    <xf borderId="2" fillId="8" fontId="12" numFmtId="164" xfId="0" applyAlignment="1" applyBorder="1" applyFont="1" applyNumberFormat="1">
      <alignment horizontal="right" vertical="bottom"/>
    </xf>
    <xf borderId="2" fillId="8" fontId="2" numFmtId="2" xfId="0" applyAlignment="1" applyBorder="1" applyFont="1" applyNumberFormat="1">
      <alignment horizontal="right" vertical="bottom"/>
    </xf>
    <xf borderId="2" fillId="8" fontId="2" numFmtId="164" xfId="0" applyAlignment="1" applyBorder="1" applyFont="1" applyNumberFormat="1">
      <alignment horizontal="right" vertical="bottom"/>
    </xf>
    <xf borderId="2" fillId="8" fontId="2" numFmtId="0" xfId="0" applyAlignment="1" applyBorder="1" applyFont="1">
      <alignment horizontal="right" vertical="bottom"/>
    </xf>
    <xf borderId="3" fillId="9" fontId="2" numFmtId="0" xfId="0" applyAlignment="1" applyBorder="1" applyFill="1" applyFont="1">
      <alignment vertical="bottom"/>
    </xf>
    <xf borderId="2" fillId="9" fontId="2" numFmtId="0" xfId="0" applyAlignment="1" applyBorder="1" applyFont="1">
      <alignment vertical="bottom"/>
    </xf>
    <xf borderId="2" fillId="9" fontId="2" numFmtId="164" xfId="0" applyAlignment="1" applyBorder="1" applyFont="1" applyNumberFormat="1">
      <alignment horizontal="right" vertical="bottom"/>
    </xf>
    <xf borderId="2" fillId="9" fontId="2" numFmtId="2" xfId="0" applyAlignment="1" applyBorder="1" applyFont="1" applyNumberFormat="1">
      <alignment horizontal="right" shrinkToFit="0" vertical="bottom" wrapText="1"/>
    </xf>
    <xf borderId="2" fillId="9" fontId="2" numFmtId="49" xfId="0" applyAlignment="1" applyBorder="1" applyFont="1" applyNumberFormat="1">
      <alignment horizontal="right" vertical="bottom"/>
    </xf>
    <xf borderId="3" fillId="10" fontId="2" numFmtId="0" xfId="0" applyAlignment="1" applyBorder="1" applyFill="1" applyFont="1">
      <alignment vertical="bottom"/>
    </xf>
    <xf borderId="2" fillId="10" fontId="2" numFmtId="0" xfId="0" applyAlignment="1" applyBorder="1" applyFont="1">
      <alignment vertical="bottom"/>
    </xf>
    <xf borderId="2" fillId="10" fontId="2" numFmtId="164" xfId="0" applyAlignment="1" applyBorder="1" applyFont="1" applyNumberFormat="1">
      <alignment horizontal="right" vertical="bottom"/>
    </xf>
    <xf borderId="2" fillId="10" fontId="2" numFmtId="2" xfId="0" applyAlignment="1" applyBorder="1" applyFont="1" applyNumberFormat="1">
      <alignment horizontal="right" shrinkToFit="0" vertical="bottom" wrapText="1"/>
    </xf>
    <xf borderId="2" fillId="10" fontId="2" numFmtId="0" xfId="0" applyAlignment="1" applyBorder="1" applyFont="1">
      <alignment horizontal="right" vertical="bottom"/>
    </xf>
    <xf borderId="3" fillId="11" fontId="2" numFmtId="0" xfId="0" applyAlignment="1" applyBorder="1" applyFill="1" applyFont="1">
      <alignment vertical="bottom"/>
    </xf>
    <xf borderId="2" fillId="11" fontId="2" numFmtId="0" xfId="0" applyAlignment="1" applyBorder="1" applyFont="1">
      <alignment vertical="bottom"/>
    </xf>
    <xf borderId="2" fillId="11" fontId="2" numFmtId="164" xfId="0" applyAlignment="1" applyBorder="1" applyFont="1" applyNumberFormat="1">
      <alignment horizontal="right" vertical="bottom"/>
    </xf>
    <xf borderId="2" fillId="11" fontId="2" numFmtId="2" xfId="0" applyAlignment="1" applyBorder="1" applyFont="1" applyNumberFormat="1">
      <alignment horizontal="right" shrinkToFit="0" vertical="bottom" wrapText="1"/>
    </xf>
    <xf borderId="2" fillId="11" fontId="2" numFmtId="0" xfId="0" applyAlignment="1" applyBorder="1" applyFont="1">
      <alignment horizontal="right" vertical="bottom"/>
    </xf>
    <xf borderId="3" fillId="12" fontId="2" numFmtId="0" xfId="0" applyAlignment="1" applyBorder="1" applyFill="1" applyFont="1">
      <alignment vertical="bottom"/>
    </xf>
    <xf borderId="2" fillId="12" fontId="2" numFmtId="0" xfId="0" applyAlignment="1" applyBorder="1" applyFont="1">
      <alignment vertical="bottom"/>
    </xf>
    <xf borderId="2" fillId="12" fontId="2" numFmtId="164" xfId="0" applyAlignment="1" applyBorder="1" applyFont="1" applyNumberFormat="1">
      <alignment horizontal="right" vertical="bottom"/>
    </xf>
    <xf borderId="2" fillId="12" fontId="2" numFmtId="2" xfId="0" applyAlignment="1" applyBorder="1" applyFont="1" applyNumberFormat="1">
      <alignment horizontal="right" shrinkToFit="0" vertical="bottom" wrapText="1"/>
    </xf>
    <xf borderId="2" fillId="12" fontId="2" numFmtId="49" xfId="0" applyAlignment="1" applyBorder="1" applyFont="1" applyNumberFormat="1">
      <alignment horizontal="right" vertical="bottom"/>
    </xf>
    <xf borderId="2" fillId="6" fontId="2" numFmtId="2" xfId="0" applyAlignment="1" applyBorder="1" applyFont="1" applyNumberFormat="1">
      <alignment horizontal="right" shrinkToFit="0" vertical="bottom" wrapText="1"/>
    </xf>
    <xf borderId="2" fillId="6" fontId="2" numFmtId="0" xfId="0" applyAlignment="1" applyBorder="1" applyFont="1">
      <alignment horizontal="right" vertical="bottom"/>
    </xf>
    <xf borderId="3" fillId="13" fontId="2" numFmtId="0" xfId="0" applyAlignment="1" applyBorder="1" applyFill="1" applyFont="1">
      <alignment vertical="bottom"/>
    </xf>
    <xf borderId="2" fillId="13" fontId="2" numFmtId="0" xfId="0" applyAlignment="1" applyBorder="1" applyFont="1">
      <alignment vertical="bottom"/>
    </xf>
    <xf borderId="2" fillId="13" fontId="2" numFmtId="164" xfId="0" applyAlignment="1" applyBorder="1" applyFont="1" applyNumberFormat="1">
      <alignment horizontal="right" vertical="bottom"/>
    </xf>
    <xf borderId="2" fillId="13" fontId="2" numFmtId="2" xfId="0" applyAlignment="1" applyBorder="1" applyFont="1" applyNumberFormat="1">
      <alignment horizontal="right" shrinkToFit="0" vertical="bottom" wrapText="1"/>
    </xf>
    <xf borderId="2" fillId="13" fontId="2" numFmtId="0" xfId="0" applyAlignment="1" applyBorder="1" applyFont="1">
      <alignment horizontal="right" vertical="bottom"/>
    </xf>
    <xf borderId="3" fillId="14" fontId="2" numFmtId="0" xfId="0" applyAlignment="1" applyBorder="1" applyFill="1" applyFont="1">
      <alignment vertical="bottom"/>
    </xf>
    <xf borderId="2" fillId="14" fontId="2" numFmtId="0" xfId="0" applyAlignment="1" applyBorder="1" applyFont="1">
      <alignment vertical="bottom"/>
    </xf>
    <xf borderId="2" fillId="14" fontId="2" numFmtId="164" xfId="0" applyAlignment="1" applyBorder="1" applyFont="1" applyNumberFormat="1">
      <alignment horizontal="right" vertical="bottom"/>
    </xf>
    <xf borderId="2" fillId="14" fontId="2" numFmtId="2" xfId="0" applyAlignment="1" applyBorder="1" applyFont="1" applyNumberFormat="1">
      <alignment horizontal="right" shrinkToFit="0" vertical="bottom" wrapText="1"/>
    </xf>
    <xf borderId="2" fillId="14" fontId="2" numFmtId="0" xfId="0" applyAlignment="1" applyBorder="1" applyFont="1">
      <alignment horizontal="right" vertical="bottom"/>
    </xf>
    <xf borderId="3" fillId="15" fontId="2" numFmtId="0" xfId="0" applyAlignment="1" applyBorder="1" applyFill="1" applyFont="1">
      <alignment vertical="bottom"/>
    </xf>
    <xf borderId="2" fillId="15" fontId="2" numFmtId="0" xfId="0" applyAlignment="1" applyBorder="1" applyFont="1">
      <alignment vertical="bottom"/>
    </xf>
    <xf borderId="2" fillId="15" fontId="2" numFmtId="164" xfId="0" applyAlignment="1" applyBorder="1" applyFont="1" applyNumberFormat="1">
      <alignment horizontal="right" vertical="bottom"/>
    </xf>
    <xf borderId="2" fillId="15" fontId="2" numFmtId="2" xfId="0" applyAlignment="1" applyBorder="1" applyFont="1" applyNumberFormat="1">
      <alignment horizontal="right" shrinkToFit="0" vertical="bottom" wrapText="1"/>
    </xf>
    <xf borderId="2" fillId="15" fontId="2" numFmtId="0" xfId="0" applyAlignment="1" applyBorder="1" applyFont="1">
      <alignment horizontal="right" vertical="bottom"/>
    </xf>
    <xf borderId="3" fillId="4" fontId="2" numFmtId="0" xfId="0" applyAlignment="1" applyBorder="1" applyFont="1">
      <alignment vertical="bottom"/>
    </xf>
    <xf borderId="2" fillId="4" fontId="2" numFmtId="164" xfId="0" applyAlignment="1" applyBorder="1" applyFont="1" applyNumberFormat="1">
      <alignment horizontal="right" vertical="bottom"/>
    </xf>
    <xf borderId="2" fillId="4" fontId="2" numFmtId="2" xfId="0" applyAlignment="1" applyBorder="1" applyFont="1" applyNumberFormat="1">
      <alignment horizontal="right" shrinkToFit="0" vertical="bottom" wrapText="1"/>
    </xf>
    <xf borderId="2" fillId="4" fontId="2" numFmtId="49" xfId="0" applyAlignment="1" applyBorder="1" applyFont="1" applyNumberFormat="1">
      <alignment horizontal="right" vertical="bottom"/>
    </xf>
    <xf borderId="2" fillId="9" fontId="2" numFmtId="0" xfId="0" applyAlignment="1" applyBorder="1" applyFont="1">
      <alignment horizontal="right" vertical="bottom"/>
    </xf>
    <xf borderId="3" fillId="16" fontId="2" numFmtId="0" xfId="0" applyAlignment="1" applyBorder="1" applyFill="1" applyFont="1">
      <alignment vertical="bottom"/>
    </xf>
    <xf borderId="2" fillId="16" fontId="2" numFmtId="0" xfId="0" applyAlignment="1" applyBorder="1" applyFont="1">
      <alignment vertical="bottom"/>
    </xf>
    <xf borderId="2" fillId="16" fontId="2" numFmtId="164" xfId="0" applyAlignment="1" applyBorder="1" applyFont="1" applyNumberFormat="1">
      <alignment horizontal="right" vertical="bottom"/>
    </xf>
    <xf borderId="2" fillId="16" fontId="2" numFmtId="2" xfId="0" applyAlignment="1" applyBorder="1" applyFont="1" applyNumberFormat="1">
      <alignment horizontal="right" shrinkToFit="0" vertical="bottom" wrapText="1"/>
    </xf>
    <xf borderId="2" fillId="16" fontId="2" numFmtId="0" xfId="0" applyAlignment="1" applyBorder="1" applyFont="1">
      <alignment horizontal="right" vertical="bottom"/>
    </xf>
    <xf borderId="3" fillId="17" fontId="2" numFmtId="0" xfId="0" applyAlignment="1" applyBorder="1" applyFill="1" applyFont="1">
      <alignment vertical="bottom"/>
    </xf>
    <xf borderId="2" fillId="17" fontId="2" numFmtId="0" xfId="0" applyAlignment="1" applyBorder="1" applyFont="1">
      <alignment vertical="bottom"/>
    </xf>
    <xf borderId="2" fillId="17" fontId="13" numFmtId="0" xfId="0" applyAlignment="1" applyBorder="1" applyFont="1">
      <alignment vertical="bottom"/>
    </xf>
    <xf borderId="2" fillId="17" fontId="14" numFmtId="0" xfId="0" applyAlignment="1" applyBorder="1" applyFont="1">
      <alignment vertical="bottom"/>
    </xf>
    <xf borderId="2" fillId="17" fontId="2" numFmtId="164" xfId="0" applyAlignment="1" applyBorder="1" applyFont="1" applyNumberFormat="1">
      <alignment horizontal="right" vertical="bottom"/>
    </xf>
    <xf borderId="2" fillId="17" fontId="2" numFmtId="2" xfId="0" applyAlignment="1" applyBorder="1" applyFont="1" applyNumberFormat="1">
      <alignment horizontal="right" shrinkToFit="0" vertical="bottom" wrapText="1"/>
    </xf>
    <xf borderId="2" fillId="17" fontId="2" numFmtId="0" xfId="0" applyAlignment="1" applyBorder="1" applyFont="1">
      <alignment horizontal="right" vertical="bottom"/>
    </xf>
    <xf borderId="2" fillId="17" fontId="15" numFmtId="0" xfId="0" applyAlignment="1" applyBorder="1" applyFont="1">
      <alignment vertical="bottom"/>
    </xf>
    <xf borderId="2" fillId="17" fontId="2" numFmtId="49" xfId="0" applyAlignment="1" applyBorder="1" applyFont="1" applyNumberFormat="1">
      <alignment horizontal="right" vertical="bottom"/>
    </xf>
    <xf borderId="2" fillId="17" fontId="16" numFmtId="0" xfId="0" applyAlignment="1" applyBorder="1" applyFont="1">
      <alignment vertical="bottom"/>
    </xf>
    <xf borderId="2" fillId="17" fontId="17" numFmtId="0" xfId="0" applyAlignment="1" applyBorder="1" applyFont="1">
      <alignment vertical="bottom"/>
    </xf>
    <xf borderId="1" fillId="17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2" fillId="5" fontId="2" numFmtId="0" xfId="0" applyAlignment="1" applyBorder="1" applyFont="1">
      <alignment vertical="bottom"/>
    </xf>
    <xf borderId="2" fillId="5" fontId="2" numFmtId="49" xfId="0" applyAlignment="1" applyBorder="1" applyFont="1" applyNumberFormat="1">
      <alignment vertical="bottom"/>
    </xf>
    <xf borderId="2" fillId="5" fontId="2" numFmtId="164" xfId="0" applyAlignment="1" applyBorder="1" applyFont="1" applyNumberFormat="1">
      <alignment horizontal="right" vertical="bottom"/>
    </xf>
    <xf borderId="2" fillId="5" fontId="2" numFmtId="49" xfId="0" applyAlignment="1" applyBorder="1" applyFont="1" applyNumberFormat="1">
      <alignment horizontal="right" vertical="bottom"/>
    </xf>
    <xf borderId="2" fillId="5" fontId="2" numFmtId="0" xfId="0" applyAlignment="1" applyBorder="1" applyFont="1">
      <alignment horizontal="right" vertical="bottom"/>
    </xf>
    <xf borderId="2" fillId="5" fontId="2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N1" s="2"/>
    </row>
    <row r="2">
      <c r="A2" s="3" t="s">
        <v>1</v>
      </c>
    </row>
    <row r="3">
      <c r="A3" s="4" t="s">
        <v>2</v>
      </c>
      <c r="B3" s="5"/>
      <c r="C3" s="5"/>
      <c r="D3" s="5"/>
      <c r="E3" s="6" t="s">
        <v>3</v>
      </c>
      <c r="F3" s="5"/>
      <c r="G3" s="5"/>
      <c r="H3" s="5"/>
      <c r="I3" s="5"/>
      <c r="J3" s="7"/>
      <c r="K3" s="8"/>
      <c r="L3" s="9" t="s">
        <v>4</v>
      </c>
      <c r="M3" s="7"/>
    </row>
    <row r="4">
      <c r="A4" s="10" t="s">
        <v>5</v>
      </c>
      <c r="B4" s="11"/>
      <c r="C4" s="5"/>
      <c r="D4" s="7"/>
      <c r="E4" s="12" t="s">
        <v>6</v>
      </c>
      <c r="F4" s="11"/>
      <c r="G4" s="5"/>
      <c r="H4" s="5"/>
      <c r="I4" s="5"/>
      <c r="J4" s="7"/>
      <c r="K4" s="12"/>
      <c r="L4" s="13" t="s">
        <v>7</v>
      </c>
      <c r="M4" s="13"/>
    </row>
    <row r="5">
      <c r="A5" s="10" t="s">
        <v>8</v>
      </c>
      <c r="B5" s="11"/>
      <c r="C5" s="5"/>
      <c r="D5" s="7"/>
      <c r="E5" s="12" t="s">
        <v>8</v>
      </c>
      <c r="F5" s="11"/>
      <c r="G5" s="5"/>
      <c r="H5" s="5"/>
      <c r="I5" s="5"/>
      <c r="J5" s="7"/>
      <c r="K5" s="12"/>
      <c r="L5" s="13" t="s">
        <v>9</v>
      </c>
      <c r="M5" s="13"/>
    </row>
    <row r="6">
      <c r="A6" s="10" t="s">
        <v>10</v>
      </c>
      <c r="B6" s="11"/>
      <c r="C6" s="5"/>
      <c r="D6" s="7"/>
      <c r="E6" s="12" t="s">
        <v>11</v>
      </c>
      <c r="F6" s="11"/>
      <c r="G6" s="5"/>
      <c r="H6" s="5"/>
      <c r="I6" s="5"/>
      <c r="J6" s="7"/>
      <c r="K6" s="12"/>
      <c r="L6" s="13" t="s">
        <v>12</v>
      </c>
      <c r="M6" s="13"/>
    </row>
    <row r="7">
      <c r="A7" s="10" t="s">
        <v>13</v>
      </c>
      <c r="B7" s="11"/>
      <c r="C7" s="5"/>
      <c r="D7" s="7"/>
      <c r="E7" s="14" t="s">
        <v>13</v>
      </c>
      <c r="F7" s="11"/>
      <c r="G7" s="5"/>
      <c r="H7" s="5"/>
      <c r="I7" s="5"/>
      <c r="J7" s="7"/>
      <c r="K7" s="12"/>
      <c r="L7" s="13"/>
      <c r="M7" s="13"/>
    </row>
    <row r="8">
      <c r="A8" s="10" t="s">
        <v>14</v>
      </c>
      <c r="B8" s="11"/>
      <c r="C8" s="5"/>
      <c r="D8" s="7"/>
      <c r="E8" s="14" t="s">
        <v>14</v>
      </c>
      <c r="F8" s="11"/>
      <c r="G8" s="5"/>
      <c r="H8" s="5"/>
      <c r="I8" s="5"/>
      <c r="J8" s="7"/>
      <c r="K8" s="12"/>
      <c r="L8" s="13"/>
      <c r="M8" s="13"/>
    </row>
    <row r="9">
      <c r="A9" s="10" t="s">
        <v>9</v>
      </c>
      <c r="B9" s="11"/>
      <c r="C9" s="5"/>
      <c r="D9" s="7"/>
      <c r="E9" s="14" t="s">
        <v>9</v>
      </c>
      <c r="F9" s="11"/>
      <c r="G9" s="5"/>
      <c r="H9" s="5"/>
      <c r="I9" s="5"/>
      <c r="J9" s="7"/>
      <c r="K9" s="12"/>
      <c r="L9" s="13"/>
      <c r="M9" s="13"/>
    </row>
    <row r="10">
      <c r="A10" s="10" t="s">
        <v>15</v>
      </c>
      <c r="B10" s="11"/>
      <c r="C10" s="5"/>
      <c r="D10" s="7"/>
      <c r="E10" s="14" t="s">
        <v>15</v>
      </c>
      <c r="F10" s="11"/>
      <c r="G10" s="5"/>
      <c r="H10" s="5"/>
      <c r="I10" s="5"/>
      <c r="J10" s="7"/>
      <c r="K10" s="12"/>
      <c r="L10" s="13"/>
      <c r="M10" s="13"/>
    </row>
    <row r="11">
      <c r="A11" s="10" t="s">
        <v>16</v>
      </c>
      <c r="B11" s="11"/>
      <c r="C11" s="5"/>
      <c r="D11" s="7"/>
      <c r="E11" s="14" t="s">
        <v>16</v>
      </c>
      <c r="F11" s="11"/>
      <c r="G11" s="5"/>
      <c r="H11" s="5"/>
      <c r="I11" s="5"/>
      <c r="J11" s="7"/>
      <c r="K11" s="12"/>
      <c r="L11" s="13"/>
      <c r="M11" s="13"/>
    </row>
    <row r="12">
      <c r="A12" s="10" t="s">
        <v>17</v>
      </c>
      <c r="B12" s="11"/>
      <c r="C12" s="5"/>
      <c r="D12" s="7"/>
      <c r="E12" s="14" t="s">
        <v>17</v>
      </c>
      <c r="F12" s="11"/>
      <c r="G12" s="5"/>
      <c r="H12" s="5"/>
      <c r="I12" s="5"/>
      <c r="J12" s="7"/>
      <c r="K12" s="12"/>
      <c r="L12" s="13"/>
      <c r="M12" s="13"/>
    </row>
    <row r="13">
      <c r="A13" s="15"/>
      <c r="B13" s="11"/>
      <c r="C13" s="5"/>
      <c r="D13" s="7"/>
      <c r="E13" s="12"/>
      <c r="F13" s="11"/>
      <c r="G13" s="5"/>
      <c r="H13" s="5"/>
      <c r="I13" s="5"/>
      <c r="J13" s="7"/>
      <c r="K13" s="12"/>
      <c r="L13" s="13"/>
      <c r="M13" s="13"/>
    </row>
    <row r="14">
      <c r="A14" s="16" t="s">
        <v>18</v>
      </c>
      <c r="B14" s="17" t="s">
        <v>19</v>
      </c>
      <c r="C14" s="17" t="s">
        <v>20</v>
      </c>
      <c r="D14" s="17" t="s">
        <v>21</v>
      </c>
      <c r="E14" s="17" t="s">
        <v>22</v>
      </c>
      <c r="F14" s="18" t="s">
        <v>23</v>
      </c>
      <c r="G14" s="19" t="s">
        <v>24</v>
      </c>
      <c r="H14" s="19" t="s">
        <v>25</v>
      </c>
      <c r="I14" s="20" t="s">
        <v>26</v>
      </c>
      <c r="J14" s="19" t="s">
        <v>27</v>
      </c>
      <c r="K14" s="17" t="s">
        <v>28</v>
      </c>
      <c r="L14" s="21" t="s">
        <v>29</v>
      </c>
      <c r="M14" s="18" t="s">
        <v>30</v>
      </c>
    </row>
    <row r="15">
      <c r="A15" s="22"/>
      <c r="B15" s="23"/>
      <c r="C15" s="23" t="s">
        <v>31</v>
      </c>
      <c r="D15" s="23"/>
      <c r="E15" s="23"/>
      <c r="F15" s="23"/>
      <c r="G15" s="23" t="s">
        <v>32</v>
      </c>
      <c r="H15" s="23"/>
      <c r="I15" s="24">
        <v>25.5</v>
      </c>
      <c r="J15" s="25">
        <v>81.0</v>
      </c>
      <c r="K15" s="24">
        <f t="shared" ref="K15:K17" si="1">I15*J15/100</f>
        <v>20.655</v>
      </c>
      <c r="L15" s="26" t="s">
        <v>33</v>
      </c>
      <c r="M15" s="24">
        <f t="shared" ref="M15:M40" si="2">K15*L15</f>
        <v>309.825</v>
      </c>
    </row>
    <row r="16">
      <c r="A16" s="27"/>
      <c r="B16" s="28"/>
      <c r="C16" s="28" t="s">
        <v>34</v>
      </c>
      <c r="D16" s="28"/>
      <c r="E16" s="28"/>
      <c r="F16" s="28"/>
      <c r="G16" s="28" t="s">
        <v>35</v>
      </c>
      <c r="H16" s="28"/>
      <c r="I16" s="29">
        <v>32.5</v>
      </c>
      <c r="J16" s="30">
        <v>80.5</v>
      </c>
      <c r="K16" s="29">
        <f t="shared" si="1"/>
        <v>26.1625</v>
      </c>
      <c r="L16" s="31">
        <v>12.0</v>
      </c>
      <c r="M16" s="29">
        <f t="shared" si="2"/>
        <v>313.95</v>
      </c>
    </row>
    <row r="17">
      <c r="A17" s="32"/>
      <c r="B17" s="33"/>
      <c r="C17" s="33" t="s">
        <v>36</v>
      </c>
      <c r="D17" s="33"/>
      <c r="E17" s="33"/>
      <c r="F17" s="33"/>
      <c r="G17" s="33" t="s">
        <v>37</v>
      </c>
      <c r="H17" s="33"/>
      <c r="I17" s="34">
        <v>42.5</v>
      </c>
      <c r="J17" s="35">
        <v>92.0</v>
      </c>
      <c r="K17" s="36">
        <f t="shared" si="1"/>
        <v>39.1</v>
      </c>
      <c r="L17" s="37">
        <v>10.0</v>
      </c>
      <c r="M17" s="36">
        <f t="shared" si="2"/>
        <v>391</v>
      </c>
    </row>
    <row r="18">
      <c r="A18" s="38"/>
      <c r="B18" s="39"/>
      <c r="C18" s="39" t="s">
        <v>38</v>
      </c>
      <c r="D18" s="39"/>
      <c r="E18" s="39"/>
      <c r="F18" s="39"/>
      <c r="G18" s="39" t="s">
        <v>39</v>
      </c>
      <c r="H18" s="39"/>
      <c r="I18" s="40">
        <v>55.75</v>
      </c>
      <c r="J18" s="41">
        <v>95.25</v>
      </c>
      <c r="K18" s="40">
        <f>(I18*J18)/100</f>
        <v>53.101875</v>
      </c>
      <c r="L18" s="42" t="s">
        <v>40</v>
      </c>
      <c r="M18" s="40">
        <f t="shared" si="2"/>
        <v>265.509375</v>
      </c>
    </row>
    <row r="19">
      <c r="A19" s="43"/>
      <c r="B19" s="44"/>
      <c r="C19" s="44" t="s">
        <v>41</v>
      </c>
      <c r="D19" s="44"/>
      <c r="E19" s="44"/>
      <c r="F19" s="44"/>
      <c r="G19" s="44" t="s">
        <v>37</v>
      </c>
      <c r="H19" s="44"/>
      <c r="I19" s="45">
        <v>121.55</v>
      </c>
      <c r="J19" s="46">
        <v>86.0</v>
      </c>
      <c r="K19" s="45">
        <f t="shared" ref="K19:K40" si="3">I19*J19/100</f>
        <v>104.533</v>
      </c>
      <c r="L19" s="47">
        <v>8.0</v>
      </c>
      <c r="M19" s="45">
        <f t="shared" si="2"/>
        <v>836.264</v>
      </c>
    </row>
    <row r="20">
      <c r="A20" s="48"/>
      <c r="B20" s="49"/>
      <c r="C20" s="49" t="s">
        <v>42</v>
      </c>
      <c r="D20" s="49"/>
      <c r="E20" s="49"/>
      <c r="F20" s="49"/>
      <c r="G20" s="49" t="s">
        <v>43</v>
      </c>
      <c r="H20" s="49"/>
      <c r="I20" s="50">
        <v>136.45</v>
      </c>
      <c r="J20" s="51">
        <v>85.75</v>
      </c>
      <c r="K20" s="50">
        <f t="shared" si="3"/>
        <v>117.005875</v>
      </c>
      <c r="L20" s="52">
        <v>2.0</v>
      </c>
      <c r="M20" s="50">
        <f t="shared" si="2"/>
        <v>234.01175</v>
      </c>
    </row>
    <row r="21">
      <c r="A21" s="53"/>
      <c r="B21" s="54"/>
      <c r="C21" s="54" t="s">
        <v>44</v>
      </c>
      <c r="D21" s="54"/>
      <c r="E21" s="54"/>
      <c r="F21" s="54"/>
      <c r="G21" s="54" t="s">
        <v>45</v>
      </c>
      <c r="H21" s="54"/>
      <c r="I21" s="55">
        <v>128.0</v>
      </c>
      <c r="J21" s="56">
        <v>91.0</v>
      </c>
      <c r="K21" s="55">
        <f t="shared" si="3"/>
        <v>116.48</v>
      </c>
      <c r="L21" s="57" t="s">
        <v>46</v>
      </c>
      <c r="M21" s="55">
        <f t="shared" si="2"/>
        <v>349.44</v>
      </c>
    </row>
    <row r="22">
      <c r="A22" s="22"/>
      <c r="B22" s="23"/>
      <c r="C22" s="23" t="s">
        <v>47</v>
      </c>
      <c r="D22" s="23"/>
      <c r="E22" s="23"/>
      <c r="F22" s="23"/>
      <c r="G22" s="23" t="s">
        <v>32</v>
      </c>
      <c r="H22" s="23"/>
      <c r="I22" s="24">
        <v>65.0</v>
      </c>
      <c r="J22" s="58">
        <v>91.0</v>
      </c>
      <c r="K22" s="24">
        <f t="shared" si="3"/>
        <v>59.15</v>
      </c>
      <c r="L22" s="59">
        <v>3.0</v>
      </c>
      <c r="M22" s="24">
        <f t="shared" si="2"/>
        <v>177.45</v>
      </c>
    </row>
    <row r="23">
      <c r="A23" s="60"/>
      <c r="B23" s="61"/>
      <c r="C23" s="61" t="s">
        <v>48</v>
      </c>
      <c r="D23" s="61"/>
      <c r="E23" s="61"/>
      <c r="F23" s="61"/>
      <c r="G23" s="61" t="s">
        <v>39</v>
      </c>
      <c r="H23" s="61"/>
      <c r="I23" s="62">
        <v>234.72</v>
      </c>
      <c r="J23" s="63">
        <v>85.7</v>
      </c>
      <c r="K23" s="62">
        <f t="shared" si="3"/>
        <v>201.15504</v>
      </c>
      <c r="L23" s="64">
        <v>1.0</v>
      </c>
      <c r="M23" s="62">
        <f t="shared" si="2"/>
        <v>201.15504</v>
      </c>
    </row>
    <row r="24">
      <c r="A24" s="65"/>
      <c r="B24" s="66"/>
      <c r="C24" s="66" t="s">
        <v>49</v>
      </c>
      <c r="D24" s="66"/>
      <c r="E24" s="66"/>
      <c r="F24" s="66"/>
      <c r="G24" s="66" t="s">
        <v>32</v>
      </c>
      <c r="H24" s="66"/>
      <c r="I24" s="67">
        <v>139.0</v>
      </c>
      <c r="J24" s="68">
        <v>86.0</v>
      </c>
      <c r="K24" s="67">
        <f t="shared" si="3"/>
        <v>119.54</v>
      </c>
      <c r="L24" s="69">
        <v>2.0</v>
      </c>
      <c r="M24" s="67">
        <f t="shared" si="2"/>
        <v>239.08</v>
      </c>
    </row>
    <row r="25">
      <c r="A25" s="70"/>
      <c r="B25" s="71"/>
      <c r="C25" s="71" t="s">
        <v>50</v>
      </c>
      <c r="D25" s="71"/>
      <c r="E25" s="71"/>
      <c r="F25" s="71"/>
      <c r="G25" s="71" t="s">
        <v>32</v>
      </c>
      <c r="H25" s="71"/>
      <c r="I25" s="72">
        <v>355.0</v>
      </c>
      <c r="J25" s="73">
        <v>75.0</v>
      </c>
      <c r="K25" s="72">
        <f t="shared" si="3"/>
        <v>266.25</v>
      </c>
      <c r="L25" s="74">
        <v>2.0</v>
      </c>
      <c r="M25" s="72">
        <f t="shared" si="2"/>
        <v>532.5</v>
      </c>
    </row>
    <row r="26">
      <c r="A26" s="75"/>
      <c r="B26" s="13"/>
      <c r="C26" s="13" t="s">
        <v>51</v>
      </c>
      <c r="D26" s="13"/>
      <c r="E26" s="13"/>
      <c r="F26" s="13"/>
      <c r="G26" s="13" t="s">
        <v>37</v>
      </c>
      <c r="H26" s="13"/>
      <c r="I26" s="76">
        <v>456.75</v>
      </c>
      <c r="J26" s="77">
        <v>77.82</v>
      </c>
      <c r="K26" s="76">
        <f t="shared" si="3"/>
        <v>355.44285</v>
      </c>
      <c r="L26" s="78" t="s">
        <v>46</v>
      </c>
      <c r="M26" s="76">
        <f t="shared" si="2"/>
        <v>1066.32855</v>
      </c>
    </row>
    <row r="27">
      <c r="A27" s="38"/>
      <c r="B27" s="39"/>
      <c r="C27" s="39" t="s">
        <v>52</v>
      </c>
      <c r="D27" s="39"/>
      <c r="E27" s="39"/>
      <c r="F27" s="39"/>
      <c r="G27" s="39" t="s">
        <v>53</v>
      </c>
      <c r="H27" s="39"/>
      <c r="I27" s="40">
        <v>1236.0</v>
      </c>
      <c r="J27" s="41">
        <v>69.83</v>
      </c>
      <c r="K27" s="40">
        <f t="shared" si="3"/>
        <v>863.0988</v>
      </c>
      <c r="L27" s="79">
        <v>4.0</v>
      </c>
      <c r="M27" s="40">
        <f t="shared" si="2"/>
        <v>3452.3952</v>
      </c>
    </row>
    <row r="28">
      <c r="A28" s="80"/>
      <c r="B28" s="81"/>
      <c r="C28" s="81" t="s">
        <v>54</v>
      </c>
      <c r="D28" s="81"/>
      <c r="E28" s="81"/>
      <c r="F28" s="81"/>
      <c r="G28" s="81" t="s">
        <v>55</v>
      </c>
      <c r="H28" s="81"/>
      <c r="I28" s="82">
        <v>857.0</v>
      </c>
      <c r="J28" s="83">
        <v>72.51</v>
      </c>
      <c r="K28" s="82">
        <f t="shared" si="3"/>
        <v>621.4107</v>
      </c>
      <c r="L28" s="84">
        <v>5.0</v>
      </c>
      <c r="M28" s="82">
        <f t="shared" si="2"/>
        <v>3107.0535</v>
      </c>
    </row>
    <row r="29">
      <c r="A29" s="85"/>
      <c r="B29" s="86"/>
      <c r="C29" s="87" t="s">
        <v>56</v>
      </c>
      <c r="D29" s="86"/>
      <c r="E29" s="86"/>
      <c r="F29" s="86"/>
      <c r="G29" s="88" t="s">
        <v>57</v>
      </c>
      <c r="H29" s="86"/>
      <c r="I29" s="89">
        <v>99.99</v>
      </c>
      <c r="J29" s="90">
        <v>87.0</v>
      </c>
      <c r="K29" s="89">
        <f t="shared" si="3"/>
        <v>86.9913</v>
      </c>
      <c r="L29" s="91">
        <v>4.0</v>
      </c>
      <c r="M29" s="89">
        <f t="shared" si="2"/>
        <v>347.9652</v>
      </c>
    </row>
    <row r="30">
      <c r="A30" s="85"/>
      <c r="B30" s="86"/>
      <c r="C30" s="86" t="s">
        <v>58</v>
      </c>
      <c r="D30" s="86"/>
      <c r="E30" s="86"/>
      <c r="F30" s="86"/>
      <c r="G30" s="92" t="s">
        <v>32</v>
      </c>
      <c r="H30" s="86"/>
      <c r="I30" s="89">
        <v>36.45</v>
      </c>
      <c r="J30" s="90">
        <v>78.0</v>
      </c>
      <c r="K30" s="89">
        <f t="shared" si="3"/>
        <v>28.431</v>
      </c>
      <c r="L30" s="93" t="s">
        <v>59</v>
      </c>
      <c r="M30" s="89">
        <f t="shared" si="2"/>
        <v>255.879</v>
      </c>
    </row>
    <row r="31">
      <c r="A31" s="85"/>
      <c r="B31" s="86"/>
      <c r="C31" s="86" t="s">
        <v>60</v>
      </c>
      <c r="D31" s="86"/>
      <c r="E31" s="86"/>
      <c r="F31" s="86"/>
      <c r="G31" s="94" t="s">
        <v>32</v>
      </c>
      <c r="H31" s="86"/>
      <c r="I31" s="89">
        <v>49.0</v>
      </c>
      <c r="J31" s="90">
        <v>72.0</v>
      </c>
      <c r="K31" s="89">
        <f t="shared" si="3"/>
        <v>35.28</v>
      </c>
      <c r="L31" s="91">
        <v>6.0</v>
      </c>
      <c r="M31" s="89">
        <f t="shared" si="2"/>
        <v>211.68</v>
      </c>
    </row>
    <row r="32">
      <c r="A32" s="85"/>
      <c r="B32" s="86"/>
      <c r="C32" s="86" t="s">
        <v>61</v>
      </c>
      <c r="D32" s="86"/>
      <c r="E32" s="86"/>
      <c r="F32" s="86"/>
      <c r="G32" s="95" t="s">
        <v>32</v>
      </c>
      <c r="H32" s="86"/>
      <c r="I32" s="89">
        <v>76.0</v>
      </c>
      <c r="J32" s="90">
        <v>84.0</v>
      </c>
      <c r="K32" s="89">
        <f t="shared" si="3"/>
        <v>63.84</v>
      </c>
      <c r="L32" s="93" t="s">
        <v>40</v>
      </c>
      <c r="M32" s="89">
        <f t="shared" si="2"/>
        <v>319.2</v>
      </c>
    </row>
    <row r="33">
      <c r="A33" s="85"/>
      <c r="B33" s="86"/>
      <c r="C33" s="96" t="s">
        <v>62</v>
      </c>
      <c r="D33" s="86"/>
      <c r="E33" s="86"/>
      <c r="F33" s="86"/>
      <c r="G33" s="86" t="s">
        <v>63</v>
      </c>
      <c r="H33" s="86"/>
      <c r="I33" s="89">
        <v>216.0</v>
      </c>
      <c r="J33" s="90">
        <v>84.82</v>
      </c>
      <c r="K33" s="89">
        <f t="shared" si="3"/>
        <v>183.2112</v>
      </c>
      <c r="L33" s="91">
        <v>2.0</v>
      </c>
      <c r="M33" s="89">
        <f t="shared" si="2"/>
        <v>366.4224</v>
      </c>
    </row>
    <row r="34">
      <c r="A34" s="85"/>
      <c r="B34" s="86"/>
      <c r="C34" s="86" t="s">
        <v>64</v>
      </c>
      <c r="D34" s="86"/>
      <c r="E34" s="86"/>
      <c r="F34" s="86"/>
      <c r="G34" s="86" t="s">
        <v>32</v>
      </c>
      <c r="H34" s="86"/>
      <c r="I34" s="89">
        <v>43.0</v>
      </c>
      <c r="J34" s="90">
        <v>89.0</v>
      </c>
      <c r="K34" s="89">
        <f t="shared" si="3"/>
        <v>38.27</v>
      </c>
      <c r="L34" s="91">
        <v>6.0</v>
      </c>
      <c r="M34" s="89">
        <f t="shared" si="2"/>
        <v>229.62</v>
      </c>
    </row>
    <row r="35">
      <c r="A35" s="85"/>
      <c r="B35" s="86"/>
      <c r="C35" s="86" t="s">
        <v>65</v>
      </c>
      <c r="D35" s="86"/>
      <c r="E35" s="86"/>
      <c r="F35" s="86"/>
      <c r="G35" s="86" t="s">
        <v>32</v>
      </c>
      <c r="H35" s="86"/>
      <c r="I35" s="89">
        <v>36.0</v>
      </c>
      <c r="J35" s="90">
        <v>77.89</v>
      </c>
      <c r="K35" s="89">
        <f t="shared" si="3"/>
        <v>28.0404</v>
      </c>
      <c r="L35" s="91">
        <v>15.0</v>
      </c>
      <c r="M35" s="89">
        <f t="shared" si="2"/>
        <v>420.606</v>
      </c>
    </row>
    <row r="36">
      <c r="A36" s="85"/>
      <c r="B36" s="86"/>
      <c r="C36" s="86" t="s">
        <v>66</v>
      </c>
      <c r="D36" s="86"/>
      <c r="E36" s="86"/>
      <c r="F36" s="86"/>
      <c r="G36" s="86" t="s">
        <v>67</v>
      </c>
      <c r="H36" s="86"/>
      <c r="I36" s="89">
        <v>49.0</v>
      </c>
      <c r="J36" s="90">
        <v>56.0</v>
      </c>
      <c r="K36" s="89">
        <f t="shared" si="3"/>
        <v>27.44</v>
      </c>
      <c r="L36" s="93" t="s">
        <v>68</v>
      </c>
      <c r="M36" s="89">
        <f t="shared" si="2"/>
        <v>301.84</v>
      </c>
    </row>
    <row r="37">
      <c r="A37" s="85"/>
      <c r="B37" s="86"/>
      <c r="C37" s="86" t="s">
        <v>69</v>
      </c>
      <c r="D37" s="86"/>
      <c r="E37" s="86"/>
      <c r="F37" s="86"/>
      <c r="G37" s="86" t="s">
        <v>70</v>
      </c>
      <c r="H37" s="86"/>
      <c r="I37" s="89">
        <v>56.0</v>
      </c>
      <c r="J37" s="90">
        <v>68.0</v>
      </c>
      <c r="K37" s="89">
        <f t="shared" si="3"/>
        <v>38.08</v>
      </c>
      <c r="L37" s="91">
        <v>6.0</v>
      </c>
      <c r="M37" s="89">
        <f t="shared" si="2"/>
        <v>228.48</v>
      </c>
    </row>
    <row r="38">
      <c r="A38" s="85"/>
      <c r="B38" s="86"/>
      <c r="C38" s="86" t="s">
        <v>71</v>
      </c>
      <c r="D38" s="86"/>
      <c r="E38" s="86"/>
      <c r="F38" s="86"/>
      <c r="G38" s="86" t="s">
        <v>72</v>
      </c>
      <c r="H38" s="86"/>
      <c r="I38" s="89">
        <v>72.0</v>
      </c>
      <c r="J38" s="90">
        <v>69.75</v>
      </c>
      <c r="K38" s="89">
        <f t="shared" si="3"/>
        <v>50.22</v>
      </c>
      <c r="L38" s="91">
        <v>4.0</v>
      </c>
      <c r="M38" s="89">
        <f t="shared" si="2"/>
        <v>200.88</v>
      </c>
    </row>
    <row r="39">
      <c r="A39" s="85"/>
      <c r="B39" s="86"/>
      <c r="C39" s="86" t="s">
        <v>73</v>
      </c>
      <c r="D39" s="86"/>
      <c r="E39" s="86"/>
      <c r="F39" s="86"/>
      <c r="G39" s="86" t="s">
        <v>74</v>
      </c>
      <c r="H39" s="86"/>
      <c r="I39" s="89">
        <v>116.0</v>
      </c>
      <c r="J39" s="90">
        <v>79.09</v>
      </c>
      <c r="K39" s="89">
        <f t="shared" si="3"/>
        <v>91.7444</v>
      </c>
      <c r="L39" s="91">
        <v>16.0</v>
      </c>
      <c r="M39" s="89">
        <f t="shared" si="2"/>
        <v>1467.9104</v>
      </c>
    </row>
    <row r="40">
      <c r="A40" s="85"/>
      <c r="B40" s="86"/>
      <c r="C40" s="86" t="s">
        <v>75</v>
      </c>
      <c r="D40" s="86"/>
      <c r="E40" s="86"/>
      <c r="F40" s="86"/>
      <c r="G40" s="86" t="s">
        <v>74</v>
      </c>
      <c r="H40" s="86"/>
      <c r="I40" s="89">
        <v>111.0</v>
      </c>
      <c r="J40" s="90">
        <v>62.35</v>
      </c>
      <c r="K40" s="89">
        <f t="shared" si="3"/>
        <v>69.2085</v>
      </c>
      <c r="L40" s="91">
        <v>4.0</v>
      </c>
      <c r="M40" s="89">
        <f t="shared" si="2"/>
        <v>276.834</v>
      </c>
    </row>
    <row r="41">
      <c r="A41" s="2"/>
      <c r="B41" s="2"/>
      <c r="C41" s="2"/>
      <c r="D41" s="2"/>
      <c r="E41" s="2"/>
      <c r="F41" s="2"/>
      <c r="G41" s="2"/>
      <c r="H41" s="2"/>
      <c r="I41" s="2"/>
      <c r="J41" s="97"/>
      <c r="K41" s="98"/>
      <c r="L41" s="99" t="s">
        <v>76</v>
      </c>
      <c r="M41" s="100">
        <f>SUM(M15:M40)</f>
        <v>16103.27942</v>
      </c>
    </row>
    <row r="42">
      <c r="A42" s="2"/>
      <c r="B42" s="2"/>
      <c r="C42" s="2"/>
      <c r="D42" s="2"/>
      <c r="E42" s="2"/>
      <c r="F42" s="2"/>
      <c r="G42" s="2"/>
      <c r="H42" s="2"/>
      <c r="I42" s="2"/>
      <c r="J42" s="97"/>
      <c r="K42" s="101" t="s">
        <v>77</v>
      </c>
      <c r="L42" s="101" t="s">
        <v>78</v>
      </c>
      <c r="M42" s="100">
        <f>M41*L42/100</f>
        <v>1932.39353</v>
      </c>
    </row>
    <row r="43">
      <c r="A43" s="2"/>
      <c r="B43" s="2"/>
      <c r="C43" s="2"/>
      <c r="D43" s="2"/>
      <c r="E43" s="2"/>
      <c r="F43" s="2"/>
      <c r="G43" s="2"/>
      <c r="H43" s="2"/>
      <c r="I43" s="2"/>
      <c r="J43" s="97"/>
      <c r="K43" s="98"/>
      <c r="L43" s="98" t="s">
        <v>79</v>
      </c>
      <c r="M43" s="100">
        <f>sum(M41,M42)</f>
        <v>18035.67294</v>
      </c>
    </row>
    <row r="44">
      <c r="A44" s="2"/>
      <c r="B44" s="2"/>
      <c r="C44" s="2"/>
      <c r="D44" s="2"/>
      <c r="E44" s="2"/>
      <c r="F44" s="2"/>
      <c r="G44" s="2"/>
      <c r="H44" s="2"/>
      <c r="I44" s="2"/>
      <c r="J44" s="97"/>
      <c r="K44" s="102" t="s">
        <v>80</v>
      </c>
      <c r="L44" s="102">
        <v>0.0</v>
      </c>
      <c r="M44" s="98"/>
    </row>
    <row r="45">
      <c r="A45" s="2"/>
      <c r="B45" s="2"/>
      <c r="C45" s="2"/>
      <c r="D45" s="2"/>
      <c r="E45" s="2"/>
      <c r="F45" s="2"/>
      <c r="G45" s="2"/>
      <c r="H45" s="2"/>
      <c r="I45" s="2"/>
      <c r="J45" s="97"/>
      <c r="K45" s="98"/>
      <c r="L45" s="103" t="s">
        <v>81</v>
      </c>
      <c r="M45" s="98"/>
    </row>
  </sheetData>
  <mergeCells count="27">
    <mergeCell ref="F6:J6"/>
    <mergeCell ref="B7:D7"/>
    <mergeCell ref="F7:J7"/>
    <mergeCell ref="B13:D13"/>
    <mergeCell ref="F13:J13"/>
    <mergeCell ref="A1:M1"/>
    <mergeCell ref="N1:N48"/>
    <mergeCell ref="A2:M2"/>
    <mergeCell ref="E3:J3"/>
    <mergeCell ref="L3:M3"/>
    <mergeCell ref="F4:J4"/>
    <mergeCell ref="F5:J5"/>
    <mergeCell ref="A46:M48"/>
    <mergeCell ref="B4:D4"/>
    <mergeCell ref="B5:D5"/>
    <mergeCell ref="A3:D3"/>
    <mergeCell ref="B6:D6"/>
    <mergeCell ref="B8:D8"/>
    <mergeCell ref="F8:J8"/>
    <mergeCell ref="B9:D9"/>
    <mergeCell ref="F9:J9"/>
    <mergeCell ref="B10:D10"/>
    <mergeCell ref="F10:J10"/>
    <mergeCell ref="B11:D11"/>
    <mergeCell ref="F11:J11"/>
    <mergeCell ref="B12:D12"/>
    <mergeCell ref="F12:J12"/>
  </mergeCells>
  <hyperlinks>
    <hyperlink r:id="rId1" ref="A1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